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ita\Documents\2024 M\Ketvirčių ataskaitos\"/>
    </mc:Choice>
  </mc:AlternateContent>
  <bookViews>
    <workbookView xWindow="0" yWindow="0" windowWidth="28800" windowHeight="1230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<sst xmlns="http://schemas.openxmlformats.org/spreadsheetml/2006/main" count="393" uniqueCount="242">
  <si>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</si>
  <si>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</si>
  <si>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</si>
  <si>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</si>
  <si>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</si>
  <si>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r.Giedraičių A. Jaroševičiaus gimnazija, 191228160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</si>
  <si>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</si>
  <si>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</si>
  <si>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</si>
  <si>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</si>
  <si>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</si>
  <si>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</si>
  <si>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</si>
  <si>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</si>
  <si>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</si>
  <si>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</si>
  <si>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</si>
  <si>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</si>
  <si>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</si>
  <si>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</si>
  <si>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</si>
  <si>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</si>
  <si>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191228160</t>
  </si>
  <si>
    <t>07.1.3.2.3. Mokinių nemokamo maitinimo ir aprūpinimo mokinio reikmenimis organizavimas</t>
  </si>
  <si>
    <t>Programos</t>
  </si>
  <si>
    <t>7</t>
  </si>
  <si>
    <t>Finansavimo šaltinio</t>
  </si>
  <si>
    <t>D</t>
  </si>
  <si>
    <t>Valstybės funkcijos</t>
  </si>
  <si>
    <t>10</t>
  </si>
  <si>
    <t>04</t>
  </si>
  <si>
    <t>01</t>
  </si>
  <si>
    <t>40</t>
  </si>
  <si>
    <t>Valstybės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</si>
  <si>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</si>
  <si>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</si>
  <si>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</si>
  <si>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</si>
  <si>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</si>
  <si>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</si>
  <si>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</si>
  <si>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</si>
  <si>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</si>
  <si>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</si>
  <si>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</si>
  <si>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</si>
  <si>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</si>
  <si>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</si>
  <si>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</si>
  <si>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</si>
  <si>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</si>
  <si>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</si>
  <si>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</si>
  <si>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</si>
  <si>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</si>
  <si>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</si>
  <si>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</si>
  <si>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</si>
  <si>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</si>
  <si>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</si>
  <si>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</si>
  <si>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</si>
  <si>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</si>
  <si>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</si>
  <si>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</si>
  <si>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</si>
  <si>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</si>
  <si>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</si>
  <si>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</si>
  <si>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</si>
  <si>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</si>
  <si>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</si>
  <si>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</si>
  <si>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</si>
  <si>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</si>
  <si>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</si>
  <si>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</si>
  <si>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</si>
  <si>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</si>
  <si>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</si>
  <si>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</si>
  <si>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</si>
  <si>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</si>
  <si>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</si>
  <si>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</si>
  <si>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</si>
  <si>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</si>
  <si>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</si>
  <si>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</si>
  <si>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</si>
  <si>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</si>
  <si>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</si>
  <si>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</si>
  <si>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</si>
  <si>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</si>
  <si>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</si>
  <si>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</si>
  <si>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</si>
  <si>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</si>
  <si>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</si>
  <si>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</si>
  <si>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</si>
  <si>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</si>
  <si>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</si>
  <si>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</si>
  <si>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</si>
  <si>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</si>
  <si>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</si>
  <si>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</si>
  <si>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</si>
  <si>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</si>
  <si>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</si>
  <si>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</si>
  <si>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</si>
  <si>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</si>
  <si>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</si>
  <si>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</si>
  <si>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</si>
  <si>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</si>
  <si>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</si>
  <si>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</si>
  <si>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</si>
  <si>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</si>
  <si>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</si>
  <si>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</si>
  <si>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</si>
  <si>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</si>
  <si>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</si>
  <si>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</si>
  <si>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</si>
  <si>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</si>
  <si>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</si>
  <si>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</si>
  <si>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</si>
  <si>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</si>
  <si>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</si>
  <si>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</si>
  <si>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</si>
  <si>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</si>
  <si>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</si>
  <si>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</si>
  <si>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</si>
  <si>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</si>
  <si>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</si>
  <si>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</si>
  <si>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</si>
  <si>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</si>
  <si>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</si>
  <si>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</si>
  <si>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</si>
  <si>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</si>
  <si>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</si>
  <si>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</si>
  <si>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</si>
  <si>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</si>
  <si>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</si>
  <si>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</si>
  <si>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</si>
  <si>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</si>
  <si>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</si>
  <si>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</si>
  <si>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</si>
  <si>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</si>
  <si>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</si>
  <si>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</si>
  <si>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</si>
  <si>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</si>
  <si>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</si>
  <si>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</si>
  <si>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</si>
  <si>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</si>
  <si>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</si>
  <si>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</si>
  <si>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</si>
  <si>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</si>
  <si>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</si>
  <si>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</si>
  <si>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</si>
  <si>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</si>
  <si>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</si>
  <si>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</si>
  <si>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</si>
  <si>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</si>
  <si>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</si>
  <si>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</si>
  <si>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</si>
  <si>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</si>
  <si>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</si>
  <si>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</si>
  <si>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</si>
  <si>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</si>
  <si>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</si>
  <si>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</si>
  <si>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</si>
  <si>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</si>
  <si>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</si>
  <si>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</si>
  <si>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</si>
  <si>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</si>
  <si>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</si>
  <si>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</si>
  <si>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</si>
  <si>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</si>
  <si>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</si>
  <si>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</si>
  <si>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</si>
  <si>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</si>
  <si>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</si>
  <si>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</si>
  <si>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</si>
  <si>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</si>
  <si>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</si>
  <si>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</si>
  <si>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</si>
  <si>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</si>
  <si>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</si>
  <si>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</si>
  <si>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</si>
  <si>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</si>
  <si>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</si>
  <si>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</si>
  <si>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</si>
  <si>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</si>
  <si>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</si>
  <si>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</si>
  <si>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</si>
  <si>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</si>
  <si>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</si>
  <si>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</si>
  <si>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</si>
  <si>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</si>
  <si>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</si>
  <si>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</si>
  <si>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</si>
  <si>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Irina Žiupkienė</t>
  </si>
  <si>
    <t xml:space="preserve">      (įstaigos vadovo ar jo įgalioto asmens pareigų  pavadinimas)</t>
  </si>
  <si>
    <t>(parašas)</t>
  </si>
  <si>
    <t>(vardas ir pavardė)</t>
  </si>
  <si>
    <t>Vyr. finansininkė</t>
  </si>
  <si>
    <t>Ligita Dragūnė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</si>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</sst>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S14" sqref="S1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13" ht="14.25" customHeight="1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13" ht="24" customHeight="1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18" ht="11.25" customHeight="1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44100</v>
      </c>
      <c r="J35" s="144">
        <f>SUM(J36+J47+J67+J88+J95+J115+J141+J160+J170)</f>
        <v>13000</v>
      </c>
      <c r="K35" s="145">
        <f>SUM(K36+K47+K67+K88+K95+K115+K141+K160+K170)</f>
        <v>12532.99</v>
      </c>
      <c r="L35" s="144">
        <f>SUM(L36+L47+L67+L88+L95+L115+L141+L160+L170)</f>
        <v>10553.74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1700</v>
      </c>
      <c r="J36" s="144">
        <f>SUM(J37+J43)</f>
        <v>477</v>
      </c>
      <c r="K36" s="146">
        <f>SUM(K37+K43)</f>
        <v>476.99</v>
      </c>
      <c r="L36" s="147">
        <f>SUM(L37+L43)</f>
        <v>476.99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1675</v>
      </c>
      <c r="J37" s="148">
        <f>SUM(J38)</f>
        <v>470</v>
      </c>
      <c r="K37" s="149">
        <f>SUM(K38)</f>
        <v>470</v>
      </c>
      <c r="L37" s="148">
        <f>SUM(L38)</f>
        <v>470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1675</v>
      </c>
      <c r="J38" s="144">
        <f t="shared" ref="J38:L39" si="0">SUM(J39)</f>
        <v>470</v>
      </c>
      <c r="K38" s="144">
        <f t="shared" si="0"/>
        <v>470</v>
      </c>
      <c r="L38" s="144">
        <f t="shared" si="0"/>
        <v>470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1675</v>
      </c>
      <c r="J39" s="149">
        <f t="shared" si="0"/>
        <v>470</v>
      </c>
      <c r="K39" s="149">
        <f t="shared" si="0"/>
        <v>470</v>
      </c>
      <c r="L39" s="149">
        <f t="shared" si="0"/>
        <v>470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1675</v>
      </c>
      <c r="J40" s="151">
        <v>470</v>
      </c>
      <c r="K40" s="151">
        <v>470</v>
      </c>
      <c r="L40" s="151">
        <v>470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 t="shared" ref="I43:L45" si="1">I44</f>
        <v>25</v>
      </c>
      <c r="J43" s="148">
        <f t="shared" si="1"/>
        <v>7</v>
      </c>
      <c r="K43" s="149">
        <f t="shared" si="1"/>
        <v>6.99</v>
      </c>
      <c r="L43" s="148">
        <f t="shared" si="1"/>
        <v>6.99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 t="shared" si="1"/>
        <v>25</v>
      </c>
      <c r="J44" s="148">
        <f t="shared" si="1"/>
        <v>7</v>
      </c>
      <c r="K44" s="148">
        <f t="shared" si="1"/>
        <v>6.99</v>
      </c>
      <c r="L44" s="148">
        <f t="shared" si="1"/>
        <v>6.99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 t="shared" si="1"/>
        <v>25</v>
      </c>
      <c r="J45" s="148">
        <f t="shared" si="1"/>
        <v>7</v>
      </c>
      <c r="K45" s="148">
        <f t="shared" si="1"/>
        <v>6.99</v>
      </c>
      <c r="L45" s="148">
        <f t="shared" si="1"/>
        <v>6.99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25</v>
      </c>
      <c r="J46" s="151">
        <v>7</v>
      </c>
      <c r="K46" s="151">
        <v>6.99</v>
      </c>
      <c r="L46" s="151">
        <v>6.99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42400</v>
      </c>
      <c r="J141" s="160">
        <f>SUM(J142+J147+J155)</f>
        <v>12523</v>
      </c>
      <c r="K141" s="149">
        <f>SUM(K142+K147+K155)</f>
        <v>12056</v>
      </c>
      <c r="L141" s="148">
        <f>SUM(L142+L147+L155)</f>
        <v>10076.75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 t="shared" ref="I147:L148" si="15">I148</f>
        <v>42400</v>
      </c>
      <c r="J147" s="163">
        <f t="shared" si="15"/>
        <v>12523</v>
      </c>
      <c r="K147" s="164">
        <f t="shared" si="15"/>
        <v>12056</v>
      </c>
      <c r="L147" s="155">
        <f t="shared" si="15"/>
        <v>10076.75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 t="shared" si="15"/>
        <v>42400</v>
      </c>
      <c r="J148" s="160">
        <f t="shared" si="15"/>
        <v>12523</v>
      </c>
      <c r="K148" s="149">
        <f t="shared" si="15"/>
        <v>12056</v>
      </c>
      <c r="L148" s="148">
        <f t="shared" si="15"/>
        <v>10076.75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42400</v>
      </c>
      <c r="J149" s="160">
        <f>SUM(J150:J151)</f>
        <v>12523</v>
      </c>
      <c r="K149" s="149">
        <f>SUM(K150:K151)</f>
        <v>12056</v>
      </c>
      <c r="L149" s="148">
        <f>SUM(L150:L151)</f>
        <v>10076.75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42400</v>
      </c>
      <c r="J150" s="151">
        <v>12523</v>
      </c>
      <c r="K150" s="151">
        <v>12056</v>
      </c>
      <c r="L150" s="151">
        <v>10076.75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 t="shared" ref="I155:L156" si="16">I156</f>
        <v>0</v>
      </c>
      <c r="J155" s="160">
        <f t="shared" si="16"/>
        <v>0</v>
      </c>
      <c r="K155" s="149">
        <f t="shared" si="16"/>
        <v>0</v>
      </c>
      <c r="L155" s="148">
        <f t="shared" si="16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 t="shared" si="16"/>
        <v>0</v>
      </c>
      <c r="J156" s="168">
        <f t="shared" si="16"/>
        <v>0</v>
      </c>
      <c r="K156" s="157">
        <f t="shared" si="16"/>
        <v>0</v>
      </c>
      <c r="L156" s="156">
        <f t="shared" si="16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44100</v>
      </c>
      <c r="J370" s="183">
        <f>SUM(J35+J186)</f>
        <v>13000</v>
      </c>
      <c r="K370" s="183">
        <f>SUM(K35+K186)</f>
        <v>12532.99</v>
      </c>
      <c r="L370" s="183">
        <f>SUM(L35+L186)</f>
        <v>10553.74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233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234</v>
      </c>
      <c r="K372" s="222"/>
      <c r="L372" s="222"/>
    </row>
    <row r="373" spans="1:13" ht="18.75" customHeight="1">
      <c r="A373" s="139"/>
      <c r="B373" s="139"/>
      <c r="C373" s="139"/>
      <c r="D373" s="225" t="s">
        <v>235</v>
      </c>
      <c r="E373" s="225"/>
      <c r="F373" s="225"/>
      <c r="G373" s="225"/>
      <c r="H373" s="9"/>
      <c r="I373" s="140" t="s">
        <v>236</v>
      </c>
      <c r="K373" s="205" t="s">
        <v>237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238</v>
      </c>
      <c r="B375" s="224"/>
      <c r="C375" s="224"/>
      <c r="D375" s="224"/>
      <c r="E375" s="224"/>
      <c r="F375" s="224"/>
      <c r="G375" s="224"/>
      <c r="I375" s="141"/>
      <c r="J375" s="223" t="s">
        <v>239</v>
      </c>
      <c r="K375" s="223"/>
      <c r="L375" s="223"/>
    </row>
    <row r="376" spans="1:13" ht="33.75" customHeight="1">
      <c r="D376" s="206" t="s">
        <v>240</v>
      </c>
      <c r="E376" s="207"/>
      <c r="F376" s="207"/>
      <c r="G376" s="207"/>
      <c r="H376" s="142"/>
      <c r="I376" s="143" t="s">
        <v>236</v>
      </c>
      <c r="K376" s="205" t="s">
        <v>237</v>
      </c>
      <c r="L376" s="205"/>
    </row>
    <row r="377" spans="1:13" ht="7.5" customHeight="1"/>
    <row r="378" spans="1:13" ht="8.25" customHeight="1">
      <c r="H378" s="1" t="s">
        <v>241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Rita</cp:lastModifiedBy>
  <dcterms:created xsi:type="dcterms:W3CDTF">2024-03-04T09:28:51Z</dcterms:created>
  <dcterms:modified xsi:type="dcterms:W3CDTF">2024-04-10T06:13:11Z</dcterms:modified>
  <cp:category/>
</cp:coreProperties>
</file>